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G195" i="1"/>
  <c r="I195" i="1"/>
  <c r="G176" i="1"/>
  <c r="I176" i="1"/>
  <c r="I157" i="1"/>
  <c r="G157" i="1"/>
  <c r="J157" i="1"/>
  <c r="G138" i="1"/>
  <c r="I138" i="1"/>
  <c r="I119" i="1"/>
  <c r="G119" i="1"/>
  <c r="F100" i="1"/>
  <c r="H100" i="1"/>
  <c r="J100" i="1"/>
  <c r="J81" i="1"/>
  <c r="F81" i="1"/>
  <c r="G81" i="1"/>
  <c r="I81" i="1"/>
  <c r="I62" i="1"/>
  <c r="J62" i="1"/>
  <c r="H62" i="1"/>
  <c r="F62" i="1"/>
  <c r="G43" i="1"/>
  <c r="I43" i="1"/>
  <c r="J43" i="1"/>
  <c r="H43" i="1"/>
  <c r="F43" i="1"/>
  <c r="H81" i="1"/>
  <c r="G62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J196" i="1"/>
  <c r="H196" i="1"/>
  <c r="F196" i="1"/>
</calcChain>
</file>

<file path=xl/sharedStrings.xml><?xml version="1.0" encoding="utf-8"?>
<sst xmlns="http://schemas.openxmlformats.org/spreadsheetml/2006/main" count="288" uniqueCount="98">
  <si>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</si>
  <si>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</si>
  <si>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</si>
  <si>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</si>
  <si>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</si>
  <si>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</si>
  <si>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</si>
  <si>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</si>
  <si>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</si>
  <si>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</si>
  <si>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</si>
  <si>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</si>
  <si>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</si>
  <si>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</si>
  <si>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</si>
  <si>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</si>
  <si>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</si>
  <si>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</si>
  <si>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</si>
  <si>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</si>
  <si>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</si>
  <si>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</si>
  <si>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</si>
  <si>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</si>
  <si>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</si>
  <si>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</si>
  <si>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</si>
  <si>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</si>
  <si>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</si>
  <si>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</si>
  <si>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</si>
  <si>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</si>
  <si>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</si>
  <si>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</si>
  <si>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</si>
  <si>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</si>
  <si>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Наталья Юрьевна Селёва</t>
  </si>
  <si>
    <t>Каша гречневая вязкая</t>
  </si>
  <si>
    <t>Суфле "Курочка ряба"</t>
  </si>
  <si>
    <t>чай с молоком</t>
  </si>
  <si>
    <t>Булочка зерновая</t>
  </si>
  <si>
    <t>542/16</t>
  </si>
  <si>
    <t>Яблоко</t>
  </si>
  <si>
    <t>Макароны с сыром</t>
  </si>
  <si>
    <t>Кофейный напиток</t>
  </si>
  <si>
    <t>Каша пшеничная вязкая</t>
  </si>
  <si>
    <t>302/96</t>
  </si>
  <si>
    <t>Котлета домашняя</t>
  </si>
  <si>
    <t>Какао с молоком</t>
  </si>
  <si>
    <t>Батон</t>
  </si>
  <si>
    <t>Печенье сахарное "Творожное"</t>
  </si>
  <si>
    <t>гот.изд.</t>
  </si>
  <si>
    <t>Ккаша пшеничная молочная с маслом</t>
  </si>
  <si>
    <t>200/10</t>
  </si>
  <si>
    <t>Компот из изюма</t>
  </si>
  <si>
    <t>батон</t>
  </si>
  <si>
    <t>Сырникииз творога</t>
  </si>
  <si>
    <t>гот.изд</t>
  </si>
  <si>
    <t>Плов из свинины</t>
  </si>
  <si>
    <t>Соус красный основной</t>
  </si>
  <si>
    <t>чай с сахаром</t>
  </si>
  <si>
    <t>Картофельное пюре</t>
  </si>
  <si>
    <t>87/08</t>
  </si>
  <si>
    <t>302/04</t>
  </si>
  <si>
    <t>ттк</t>
  </si>
  <si>
    <t>Суп с макаронными изделиями с курицей</t>
  </si>
  <si>
    <t>Суп крестьянский с курицей</t>
  </si>
  <si>
    <t>сок</t>
  </si>
  <si>
    <t>Каша рисовая молочная с маслом</t>
  </si>
  <si>
    <t>Плов из птицы (индейка)</t>
  </si>
  <si>
    <t>Компот из яблок</t>
  </si>
  <si>
    <t>Булочка "Здоровье"</t>
  </si>
  <si>
    <t>Суп картофельный с горохом с курицей</t>
  </si>
  <si>
    <t>Суп картофельный с горохом и мясом индейки</t>
  </si>
  <si>
    <t>Макароны с курицей</t>
  </si>
  <si>
    <t>Компот из кукраги</t>
  </si>
  <si>
    <t>Бутерброд с сыром</t>
  </si>
  <si>
    <t>Рассольник Ленинградский со сметаной и курицей</t>
  </si>
  <si>
    <t>Каша гречневая рассыпчатая</t>
  </si>
  <si>
    <t>компот из черноплодной рябины</t>
  </si>
  <si>
    <t>Борщ из свежей капусты со сметаной и курицей</t>
  </si>
  <si>
    <t>Суфле "Рыбка золотая"</t>
  </si>
  <si>
    <t>компот из изюма и кураги</t>
  </si>
  <si>
    <t>Каша "Дружба"</t>
  </si>
  <si>
    <t>200/12,5</t>
  </si>
  <si>
    <t>Фрикадельки "Петушок"</t>
  </si>
  <si>
    <t>81/08</t>
  </si>
  <si>
    <t>Макаронные изделия отварные с маслом</t>
  </si>
  <si>
    <t>Уха со взбитым яйцом (минтай)</t>
  </si>
  <si>
    <t>Котлета "Переменка"</t>
  </si>
  <si>
    <t>Картофель тушенный</t>
  </si>
  <si>
    <t>Щи из свежей капусты с курицей и сметаной</t>
  </si>
  <si>
    <t>Котлета из индейки</t>
  </si>
  <si>
    <t>масло сливочное (порц)</t>
  </si>
  <si>
    <t>сырники из творога</t>
  </si>
  <si>
    <t>45.2</t>
  </si>
  <si>
    <t xml:space="preserve">Каша пшеничная молочная </t>
  </si>
  <si>
    <t>горбуша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</si>
</sst>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G115" sqref="G115:I1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9"/>
      <c r="D1" s="50"/>
      <c r="E1" s="50"/>
      <c r="F1" s="13" t="s">
        <v>16</v>
      </c>
      <c r="G1" s="2" t="s">
        <v>17</v>
      </c>
      <c r="H1" s="51" t="s">
        <v>35</v>
      </c>
      <c r="I1" s="51"/>
      <c r="J1" s="51"/>
      <c r="K1" s="51"/>
    </row>
    <row r="2" spans="1:11" ht="18" x14ac:dyDescent="0.2">
      <c r="A2" s="36" t="s">
        <v>6</v>
      </c>
      <c r="C2" s="2"/>
      <c r="G2" s="2" t="s">
        <v>18</v>
      </c>
      <c r="H2" s="51" t="s">
        <v>36</v>
      </c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2">
        <v>45300</v>
      </c>
      <c r="I3" s="53"/>
      <c r="J3" s="53"/>
      <c r="K3" s="53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180</v>
      </c>
      <c r="G6" s="41">
        <v>4.9000000000000004</v>
      </c>
      <c r="H6" s="41">
        <v>5.2</v>
      </c>
      <c r="I6" s="41">
        <v>20.6</v>
      </c>
      <c r="J6" s="41">
        <v>150</v>
      </c>
      <c r="K6" s="42">
        <v>191</v>
      </c>
    </row>
    <row r="7" spans="1:11" ht="15" x14ac:dyDescent="0.25">
      <c r="A7" s="24"/>
      <c r="B7" s="16"/>
      <c r="C7" s="11"/>
      <c r="D7" s="6"/>
      <c r="E7" s="43" t="s">
        <v>38</v>
      </c>
      <c r="F7" s="44">
        <v>80</v>
      </c>
      <c r="G7" s="44">
        <v>12.8</v>
      </c>
      <c r="H7" s="44">
        <v>9.1999999999999993</v>
      </c>
      <c r="I7" s="44">
        <v>7.4</v>
      </c>
      <c r="J7" s="44">
        <v>123.6</v>
      </c>
      <c r="K7" s="45">
        <v>146</v>
      </c>
    </row>
    <row r="8" spans="1:11" ht="15" x14ac:dyDescent="0.25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1.5</v>
      </c>
      <c r="H8" s="44">
        <v>1.6</v>
      </c>
      <c r="I8" s="44">
        <v>15.8</v>
      </c>
      <c r="J8" s="44">
        <v>81</v>
      </c>
      <c r="K8" s="45">
        <v>94</v>
      </c>
    </row>
    <row r="9" spans="1:11" ht="15" x14ac:dyDescent="0.25">
      <c r="A9" s="24"/>
      <c r="B9" s="16"/>
      <c r="C9" s="11"/>
      <c r="D9" s="7" t="s">
        <v>23</v>
      </c>
      <c r="E9" s="43" t="s">
        <v>55</v>
      </c>
      <c r="F9" s="44">
        <v>57</v>
      </c>
      <c r="G9" s="44">
        <v>4.0999999999999996</v>
      </c>
      <c r="H9" s="44">
        <v>1.3</v>
      </c>
      <c r="I9" s="44">
        <v>24.4</v>
      </c>
      <c r="J9" s="44">
        <v>149.9</v>
      </c>
      <c r="K9" s="45">
        <v>7</v>
      </c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517</v>
      </c>
      <c r="G13" s="20">
        <f t="shared" ref="G13:J13" si="0">SUM(G6:G12)</f>
        <v>23.300000000000004</v>
      </c>
      <c r="H13" s="20">
        <f t="shared" si="0"/>
        <v>17.299999999999997</v>
      </c>
      <c r="I13" s="20">
        <f t="shared" si="0"/>
        <v>68.199999999999989</v>
      </c>
      <c r="J13" s="20">
        <f t="shared" si="0"/>
        <v>504.5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65</v>
      </c>
      <c r="F15" s="44">
        <v>212.5</v>
      </c>
      <c r="G15" s="44">
        <v>4.8</v>
      </c>
      <c r="H15" s="44">
        <v>5.5</v>
      </c>
      <c r="I15" s="44">
        <v>13.6</v>
      </c>
      <c r="J15" s="44">
        <v>123.3</v>
      </c>
      <c r="K15" s="45">
        <v>241</v>
      </c>
    </row>
    <row r="16" spans="1:11" ht="15" x14ac:dyDescent="0.25">
      <c r="A16" s="24"/>
      <c r="B16" s="16"/>
      <c r="C16" s="11"/>
      <c r="D16" s="7" t="s">
        <v>28</v>
      </c>
      <c r="E16" s="43" t="s">
        <v>47</v>
      </c>
      <c r="F16" s="44">
        <v>90</v>
      </c>
      <c r="G16" s="44">
        <v>15.6</v>
      </c>
      <c r="H16" s="44">
        <v>11.6</v>
      </c>
      <c r="I16" s="44">
        <v>12.5</v>
      </c>
      <c r="J16" s="44">
        <v>208</v>
      </c>
      <c r="K16" s="45">
        <v>234</v>
      </c>
    </row>
    <row r="17" spans="1:11" ht="15" x14ac:dyDescent="0.25">
      <c r="A17" s="24"/>
      <c r="B17" s="16"/>
      <c r="C17" s="11"/>
      <c r="D17" s="7" t="s">
        <v>29</v>
      </c>
      <c r="E17" s="43" t="s">
        <v>45</v>
      </c>
      <c r="F17" s="44">
        <v>160</v>
      </c>
      <c r="G17" s="44">
        <v>4.8</v>
      </c>
      <c r="H17" s="48">
        <v>7</v>
      </c>
      <c r="I17" s="44">
        <v>26.7</v>
      </c>
      <c r="J17" s="44">
        <v>189.9</v>
      </c>
      <c r="K17" s="45" t="s">
        <v>46</v>
      </c>
    </row>
    <row r="18" spans="1:11" ht="15" x14ac:dyDescent="0.25">
      <c r="A18" s="24"/>
      <c r="B18" s="16"/>
      <c r="C18" s="11"/>
      <c r="D18" s="7" t="s">
        <v>30</v>
      </c>
      <c r="E18" s="43" t="s">
        <v>67</v>
      </c>
      <c r="F18" s="44">
        <v>190</v>
      </c>
      <c r="G18" s="44">
        <v>0</v>
      </c>
      <c r="H18" s="44">
        <v>0</v>
      </c>
      <c r="I18" s="44">
        <v>26</v>
      </c>
      <c r="J18" s="44">
        <v>104.5</v>
      </c>
      <c r="K18" s="45">
        <v>188</v>
      </c>
    </row>
    <row r="19" spans="1:11" ht="15" x14ac:dyDescent="0.25">
      <c r="A19" s="24"/>
      <c r="B19" s="16"/>
      <c r="C19" s="11"/>
      <c r="D19" s="7" t="s">
        <v>31</v>
      </c>
      <c r="E19" s="43" t="s">
        <v>55</v>
      </c>
      <c r="F19" s="44">
        <v>62</v>
      </c>
      <c r="G19" s="44">
        <v>4.5</v>
      </c>
      <c r="H19" s="44">
        <v>1.4</v>
      </c>
      <c r="I19" s="44">
        <v>26.5</v>
      </c>
      <c r="J19" s="44">
        <v>136.4</v>
      </c>
      <c r="K19" s="45">
        <v>7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714.5</v>
      </c>
      <c r="G23" s="20">
        <f t="shared" ref="G23:J23" si="1">SUM(G14:G22)</f>
        <v>29.7</v>
      </c>
      <c r="H23" s="20">
        <f t="shared" si="1"/>
        <v>25.5</v>
      </c>
      <c r="I23" s="20">
        <f t="shared" si="1"/>
        <v>105.3</v>
      </c>
      <c r="J23" s="20">
        <f t="shared" si="1"/>
        <v>762.1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4" t="s">
        <v>4</v>
      </c>
      <c r="D24" s="55"/>
      <c r="E24" s="32"/>
      <c r="F24" s="33">
        <f>F13+F23</f>
        <v>1231.5</v>
      </c>
      <c r="G24" s="33">
        <f t="shared" ref="G24:J24" si="2">G13+G23</f>
        <v>53</v>
      </c>
      <c r="H24" s="33">
        <f t="shared" si="2"/>
        <v>42.8</v>
      </c>
      <c r="I24" s="33">
        <f t="shared" si="2"/>
        <v>173.5</v>
      </c>
      <c r="J24" s="33">
        <f t="shared" si="2"/>
        <v>1266.5999999999999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68</v>
      </c>
      <c r="F25" s="41">
        <v>210</v>
      </c>
      <c r="G25" s="41">
        <v>6.3</v>
      </c>
      <c r="H25" s="41">
        <v>10.199999999999999</v>
      </c>
      <c r="I25" s="41">
        <v>44.2</v>
      </c>
      <c r="J25" s="41">
        <v>285.39999999999998</v>
      </c>
      <c r="K25" s="42">
        <v>27</v>
      </c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48</v>
      </c>
      <c r="F27" s="44">
        <v>200</v>
      </c>
      <c r="G27" s="44">
        <v>3.6</v>
      </c>
      <c r="H27" s="44">
        <v>2.7</v>
      </c>
      <c r="I27" s="44">
        <v>22.9</v>
      </c>
      <c r="J27" s="44">
        <v>127</v>
      </c>
      <c r="K27" s="45">
        <v>16</v>
      </c>
    </row>
    <row r="28" spans="1:11" ht="15" x14ac:dyDescent="0.25">
      <c r="A28" s="15"/>
      <c r="B28" s="16"/>
      <c r="C28" s="11"/>
      <c r="D28" s="7" t="s">
        <v>23</v>
      </c>
      <c r="E28" s="43" t="s">
        <v>40</v>
      </c>
      <c r="F28" s="44">
        <v>55</v>
      </c>
      <c r="G28" s="44">
        <v>4.4000000000000004</v>
      </c>
      <c r="H28" s="44">
        <v>1.8</v>
      </c>
      <c r="I28" s="48">
        <v>27</v>
      </c>
      <c r="J28" s="44">
        <v>142.19999999999999</v>
      </c>
      <c r="K28" s="45" t="s">
        <v>41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 t="s">
        <v>50</v>
      </c>
      <c r="F30" s="44">
        <v>50</v>
      </c>
      <c r="G30" s="44">
        <v>4</v>
      </c>
      <c r="H30" s="44">
        <v>8.4</v>
      </c>
      <c r="I30" s="44">
        <v>32.299999999999997</v>
      </c>
      <c r="J30" s="44">
        <v>220</v>
      </c>
      <c r="K30" s="45" t="s">
        <v>51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515</v>
      </c>
      <c r="G32" s="20">
        <f t="shared" ref="G32" si="3">SUM(G25:G31)</f>
        <v>18.3</v>
      </c>
      <c r="H32" s="20">
        <f t="shared" ref="H32" si="4">SUM(H25:H31)</f>
        <v>23.1</v>
      </c>
      <c r="I32" s="20">
        <f t="shared" ref="I32" si="5">SUM(I25:I31)</f>
        <v>126.39999999999999</v>
      </c>
      <c r="J32" s="20">
        <f t="shared" ref="J32" si="6">SUM(J25:J31)</f>
        <v>774.59999999999991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66</v>
      </c>
      <c r="F34" s="44">
        <v>212.5</v>
      </c>
      <c r="G34" s="44">
        <v>4.9000000000000004</v>
      </c>
      <c r="H34" s="48">
        <v>45509</v>
      </c>
      <c r="I34" s="44">
        <v>11</v>
      </c>
      <c r="J34" s="44">
        <v>114.2</v>
      </c>
      <c r="K34" s="45">
        <v>134</v>
      </c>
    </row>
    <row r="35" spans="1:11" ht="15" x14ac:dyDescent="0.25">
      <c r="A35" s="15"/>
      <c r="B35" s="16"/>
      <c r="C35" s="11"/>
      <c r="D35" s="7" t="s">
        <v>28</v>
      </c>
      <c r="E35" s="43" t="s">
        <v>69</v>
      </c>
      <c r="F35" s="44">
        <v>250</v>
      </c>
      <c r="G35" s="44">
        <v>21.7</v>
      </c>
      <c r="H35" s="44">
        <v>18.899999999999999</v>
      </c>
      <c r="I35" s="44">
        <v>46.2</v>
      </c>
      <c r="J35" s="44">
        <v>442.3</v>
      </c>
      <c r="K35" s="45">
        <v>145</v>
      </c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 t="s">
        <v>70</v>
      </c>
      <c r="F37" s="44">
        <v>200</v>
      </c>
      <c r="G37" s="44">
        <v>0.2</v>
      </c>
      <c r="H37" s="44">
        <v>0.1</v>
      </c>
      <c r="I37" s="44">
        <v>25.4</v>
      </c>
      <c r="J37" s="44">
        <v>99</v>
      </c>
      <c r="K37" s="45">
        <v>110</v>
      </c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 t="s">
        <v>71</v>
      </c>
      <c r="F39" s="44">
        <v>44</v>
      </c>
      <c r="G39" s="44">
        <v>4.5999999999999996</v>
      </c>
      <c r="H39" s="44">
        <v>1</v>
      </c>
      <c r="I39" s="44">
        <v>30.4</v>
      </c>
      <c r="J39" s="44">
        <v>148.30000000000001</v>
      </c>
      <c r="K39" s="45">
        <v>202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706.5</v>
      </c>
      <c r="G42" s="20">
        <f t="shared" ref="G42" si="7">SUM(G33:G41)</f>
        <v>31.4</v>
      </c>
      <c r="H42" s="20">
        <f t="shared" ref="H42" si="8">SUM(H33:H41)</f>
        <v>45529</v>
      </c>
      <c r="I42" s="20">
        <f t="shared" ref="I42" si="9">SUM(I33:I41)</f>
        <v>113</v>
      </c>
      <c r="J42" s="20">
        <f t="shared" ref="J42" si="10">SUM(J33:J41)</f>
        <v>803.8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4" t="s">
        <v>4</v>
      </c>
      <c r="D43" s="55"/>
      <c r="E43" s="32"/>
      <c r="F43" s="33">
        <f>F32+F42</f>
        <v>1221.5</v>
      </c>
      <c r="G43" s="33">
        <f t="shared" ref="G43" si="11">G32+G42</f>
        <v>49.7</v>
      </c>
      <c r="H43" s="33">
        <f t="shared" ref="H43" si="12">H32+H42</f>
        <v>45552.1</v>
      </c>
      <c r="I43" s="33">
        <f t="shared" ref="I43" si="13">I32+I42</f>
        <v>239.39999999999998</v>
      </c>
      <c r="J43" s="33">
        <f t="shared" ref="J43" si="14">J32+J42</f>
        <v>1578.3999999999999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45</v>
      </c>
      <c r="F44" s="41">
        <v>200</v>
      </c>
      <c r="G44" s="41">
        <v>6</v>
      </c>
      <c r="H44" s="41">
        <v>8.1</v>
      </c>
      <c r="I44" s="41">
        <v>33.299999999999997</v>
      </c>
      <c r="J44" s="41">
        <v>237.3</v>
      </c>
      <c r="K44" s="42" t="s">
        <v>46</v>
      </c>
    </row>
    <row r="45" spans="1:11" ht="15" x14ac:dyDescent="0.25">
      <c r="A45" s="24"/>
      <c r="B45" s="16"/>
      <c r="C45" s="11"/>
      <c r="D45" s="6"/>
      <c r="E45" s="43" t="s">
        <v>47</v>
      </c>
      <c r="F45" s="44">
        <v>70</v>
      </c>
      <c r="G45" s="44">
        <v>12.1</v>
      </c>
      <c r="H45" s="44">
        <v>9</v>
      </c>
      <c r="I45" s="44">
        <v>9.6999999999999993</v>
      </c>
      <c r="J45" s="44">
        <v>161.80000000000001</v>
      </c>
      <c r="K45" s="45">
        <v>234</v>
      </c>
    </row>
    <row r="46" spans="1:11" ht="15" x14ac:dyDescent="0.25">
      <c r="A46" s="24"/>
      <c r="B46" s="16"/>
      <c r="C46" s="11"/>
      <c r="D46" s="7" t="s">
        <v>22</v>
      </c>
      <c r="E46" s="43" t="s">
        <v>70</v>
      </c>
      <c r="F46" s="44">
        <v>200</v>
      </c>
      <c r="G46" s="44">
        <v>0.2</v>
      </c>
      <c r="H46" s="44">
        <v>0.1</v>
      </c>
      <c r="I46" s="44">
        <v>25.4</v>
      </c>
      <c r="J46" s="44">
        <v>99</v>
      </c>
      <c r="K46" s="45">
        <v>110</v>
      </c>
    </row>
    <row r="47" spans="1:11" ht="15" x14ac:dyDescent="0.25">
      <c r="A47" s="24"/>
      <c r="B47" s="16"/>
      <c r="C47" s="11"/>
      <c r="D47" s="7" t="s">
        <v>23</v>
      </c>
      <c r="E47" s="43" t="s">
        <v>71</v>
      </c>
      <c r="F47" s="44">
        <v>70</v>
      </c>
      <c r="G47" s="44">
        <v>7.4</v>
      </c>
      <c r="H47" s="44">
        <v>1.6</v>
      </c>
      <c r="I47" s="44">
        <v>48.3</v>
      </c>
      <c r="J47" s="44">
        <v>236</v>
      </c>
      <c r="K47" s="45">
        <v>202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540</v>
      </c>
      <c r="G51" s="20">
        <f t="shared" ref="G51" si="15">SUM(G44:G50)</f>
        <v>25.700000000000003</v>
      </c>
      <c r="H51" s="20">
        <f t="shared" ref="H51" si="16">SUM(H44:H50)</f>
        <v>18.800000000000004</v>
      </c>
      <c r="I51" s="20">
        <f t="shared" ref="I51" si="17">SUM(I44:I50)</f>
        <v>116.7</v>
      </c>
      <c r="J51" s="20">
        <f t="shared" ref="J51" si="18">SUM(J44:J50)</f>
        <v>734.1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73</v>
      </c>
      <c r="F53" s="44">
        <v>212.5</v>
      </c>
      <c r="G53" s="44">
        <v>8.3000000000000007</v>
      </c>
      <c r="H53" s="44">
        <v>5.7</v>
      </c>
      <c r="I53" s="44">
        <v>15.6</v>
      </c>
      <c r="J53" s="44">
        <v>148</v>
      </c>
      <c r="K53" s="45">
        <v>82</v>
      </c>
    </row>
    <row r="54" spans="1:11" ht="15" x14ac:dyDescent="0.25">
      <c r="A54" s="24"/>
      <c r="B54" s="16"/>
      <c r="C54" s="11"/>
      <c r="D54" s="7" t="s">
        <v>28</v>
      </c>
      <c r="E54" s="43" t="s">
        <v>74</v>
      </c>
      <c r="F54" s="44">
        <v>280</v>
      </c>
      <c r="G54" s="44">
        <v>25.8</v>
      </c>
      <c r="H54" s="44">
        <v>20.7</v>
      </c>
      <c r="I54" s="44">
        <v>45.8</v>
      </c>
      <c r="J54" s="44">
        <v>472.7</v>
      </c>
      <c r="K54" s="45">
        <v>471</v>
      </c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 t="s">
        <v>75</v>
      </c>
      <c r="F56" s="44">
        <v>200</v>
      </c>
      <c r="G56" s="44">
        <v>1</v>
      </c>
      <c r="H56" s="44">
        <v>0.1</v>
      </c>
      <c r="I56" s="44">
        <v>27.5</v>
      </c>
      <c r="J56" s="44">
        <v>110</v>
      </c>
      <c r="K56" s="45">
        <v>33</v>
      </c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 t="s">
        <v>71</v>
      </c>
      <c r="F58" s="44">
        <v>70</v>
      </c>
      <c r="G58" s="44">
        <v>7.4</v>
      </c>
      <c r="H58" s="44">
        <v>1.6</v>
      </c>
      <c r="I58" s="44">
        <v>48.3</v>
      </c>
      <c r="J58" s="44">
        <v>236</v>
      </c>
      <c r="K58" s="45">
        <v>202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762.5</v>
      </c>
      <c r="G61" s="20">
        <f t="shared" ref="G61" si="19">SUM(G52:G60)</f>
        <v>42.5</v>
      </c>
      <c r="H61" s="20">
        <f t="shared" ref="H61" si="20">SUM(H52:H60)</f>
        <v>28.1</v>
      </c>
      <c r="I61" s="20">
        <f t="shared" ref="I61" si="21">SUM(I52:I60)</f>
        <v>137.19999999999999</v>
      </c>
      <c r="J61" s="20">
        <f t="shared" ref="J61" si="22">SUM(J52:J60)</f>
        <v>966.7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4" t="s">
        <v>4</v>
      </c>
      <c r="D62" s="55"/>
      <c r="E62" s="32"/>
      <c r="F62" s="33">
        <f>F51+F61</f>
        <v>1302.5</v>
      </c>
      <c r="G62" s="33">
        <f t="shared" ref="G62" si="23">G51+G61</f>
        <v>68.2</v>
      </c>
      <c r="H62" s="33">
        <f t="shared" ref="H62" si="24">H51+H61</f>
        <v>46.900000000000006</v>
      </c>
      <c r="I62" s="33">
        <f t="shared" ref="I62" si="25">I51+I61</f>
        <v>253.89999999999998</v>
      </c>
      <c r="J62" s="33">
        <f t="shared" ref="J62" si="26">J51+J61</f>
        <v>1700.8000000000002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43</v>
      </c>
      <c r="F63" s="41">
        <v>175</v>
      </c>
      <c r="G63" s="41">
        <v>10.1</v>
      </c>
      <c r="H63" s="41">
        <v>9.1999999999999993</v>
      </c>
      <c r="I63" s="41">
        <v>37.9</v>
      </c>
      <c r="J63" s="41">
        <v>275.5</v>
      </c>
      <c r="K63" s="42">
        <v>42</v>
      </c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 t="s">
        <v>44</v>
      </c>
      <c r="F65" s="44">
        <v>200</v>
      </c>
      <c r="G65" s="44">
        <v>2.2999999999999998</v>
      </c>
      <c r="H65" s="44">
        <v>1.6</v>
      </c>
      <c r="I65" s="44">
        <v>16.2</v>
      </c>
      <c r="J65" s="44">
        <v>86</v>
      </c>
      <c r="K65" s="45">
        <v>182</v>
      </c>
    </row>
    <row r="66" spans="1:11" ht="15" x14ac:dyDescent="0.25">
      <c r="A66" s="24"/>
      <c r="B66" s="16"/>
      <c r="C66" s="11"/>
      <c r="D66" s="7" t="s">
        <v>23</v>
      </c>
      <c r="E66" s="43" t="s">
        <v>76</v>
      </c>
      <c r="F66" s="44">
        <v>60</v>
      </c>
      <c r="G66" s="44">
        <v>7.6</v>
      </c>
      <c r="H66" s="44">
        <v>5</v>
      </c>
      <c r="I66" s="44">
        <v>23.6</v>
      </c>
      <c r="J66" s="44">
        <v>170.2</v>
      </c>
      <c r="K66" s="45">
        <v>3</v>
      </c>
    </row>
    <row r="67" spans="1:11" ht="15" x14ac:dyDescent="0.25">
      <c r="A67" s="24"/>
      <c r="B67" s="16"/>
      <c r="C67" s="11"/>
      <c r="D67" s="7" t="s">
        <v>24</v>
      </c>
      <c r="E67" s="43" t="s">
        <v>42</v>
      </c>
      <c r="F67" s="44">
        <v>125</v>
      </c>
      <c r="G67" s="44">
        <v>0.5</v>
      </c>
      <c r="H67" s="44">
        <v>0</v>
      </c>
      <c r="I67" s="44">
        <v>12.3</v>
      </c>
      <c r="J67" s="44">
        <v>51</v>
      </c>
      <c r="K67" s="45">
        <v>4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560</v>
      </c>
      <c r="G70" s="20">
        <f t="shared" ref="G70" si="27">SUM(G63:G69)</f>
        <v>20.5</v>
      </c>
      <c r="H70" s="20">
        <f t="shared" ref="H70" si="28">SUM(H63:H69)</f>
        <v>15.799999999999999</v>
      </c>
      <c r="I70" s="20">
        <f t="shared" ref="I70" si="29">SUM(I63:I69)</f>
        <v>89.999999999999986</v>
      </c>
      <c r="J70" s="20">
        <f t="shared" ref="J70" si="30">SUM(J63:J69)</f>
        <v>582.70000000000005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77</v>
      </c>
      <c r="F72" s="44">
        <v>222.5</v>
      </c>
      <c r="G72" s="44">
        <v>5</v>
      </c>
      <c r="H72" s="48">
        <v>45358</v>
      </c>
      <c r="I72" s="44">
        <v>13.9</v>
      </c>
      <c r="J72" s="44">
        <v>142.4</v>
      </c>
      <c r="K72" s="45">
        <v>56</v>
      </c>
    </row>
    <row r="73" spans="1:11" ht="15" x14ac:dyDescent="0.25">
      <c r="A73" s="24"/>
      <c r="B73" s="16"/>
      <c r="C73" s="11"/>
      <c r="D73" s="7" t="s">
        <v>28</v>
      </c>
      <c r="E73" s="43" t="s">
        <v>38</v>
      </c>
      <c r="F73" s="44">
        <v>90</v>
      </c>
      <c r="G73" s="44">
        <v>14.4</v>
      </c>
      <c r="H73" s="44">
        <v>10.4</v>
      </c>
      <c r="I73" s="44">
        <v>8.3000000000000007</v>
      </c>
      <c r="J73" s="44">
        <v>185.4</v>
      </c>
      <c r="K73" s="45">
        <v>146</v>
      </c>
    </row>
    <row r="74" spans="1:11" ht="15" x14ac:dyDescent="0.25">
      <c r="A74" s="24"/>
      <c r="B74" s="16"/>
      <c r="C74" s="11"/>
      <c r="D74" s="7" t="s">
        <v>29</v>
      </c>
      <c r="E74" s="43" t="s">
        <v>78</v>
      </c>
      <c r="F74" s="44">
        <v>150</v>
      </c>
      <c r="G74" s="44">
        <v>8.1999999999999993</v>
      </c>
      <c r="H74" s="44">
        <v>5.8</v>
      </c>
      <c r="I74" s="44">
        <v>35.799999999999997</v>
      </c>
      <c r="J74" s="44">
        <v>232</v>
      </c>
      <c r="K74" s="45">
        <v>21</v>
      </c>
    </row>
    <row r="75" spans="1:11" ht="15" x14ac:dyDescent="0.25">
      <c r="A75" s="24"/>
      <c r="B75" s="16"/>
      <c r="C75" s="11"/>
      <c r="D75" s="7" t="s">
        <v>30</v>
      </c>
      <c r="E75" s="43" t="s">
        <v>79</v>
      </c>
      <c r="F75" s="44">
        <v>200</v>
      </c>
      <c r="G75" s="44">
        <v>0.3</v>
      </c>
      <c r="H75" s="44">
        <v>0.1</v>
      </c>
      <c r="I75" s="44">
        <v>20.2</v>
      </c>
      <c r="J75" s="44">
        <v>79</v>
      </c>
      <c r="K75" s="45">
        <v>202</v>
      </c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 t="s">
        <v>40</v>
      </c>
      <c r="F77" s="44">
        <v>65</v>
      </c>
      <c r="G77" s="44">
        <v>5.2</v>
      </c>
      <c r="H77" s="44">
        <v>2.1</v>
      </c>
      <c r="I77" s="44">
        <v>32.299999999999997</v>
      </c>
      <c r="J77" s="44">
        <v>168</v>
      </c>
      <c r="K77" s="45" t="s">
        <v>41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727.5</v>
      </c>
      <c r="G80" s="20">
        <f t="shared" ref="G80" si="31">SUM(G71:G79)</f>
        <v>33.1</v>
      </c>
      <c r="H80" s="20">
        <f t="shared" ref="H80" si="32">SUM(H71:H79)</f>
        <v>45376.4</v>
      </c>
      <c r="I80" s="20">
        <f t="shared" ref="I80" si="33">SUM(I71:I79)</f>
        <v>110.5</v>
      </c>
      <c r="J80" s="20">
        <f t="shared" ref="J80" si="34">SUM(J71:J79)</f>
        <v>806.8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4" t="s">
        <v>4</v>
      </c>
      <c r="D81" s="55"/>
      <c r="E81" s="32"/>
      <c r="F81" s="33">
        <f>F70+F80</f>
        <v>1287.5</v>
      </c>
      <c r="G81" s="33">
        <f t="shared" ref="G81" si="35">G70+G80</f>
        <v>53.6</v>
      </c>
      <c r="H81" s="33">
        <f t="shared" ref="H81" si="36">H70+H80</f>
        <v>45392.200000000004</v>
      </c>
      <c r="I81" s="33">
        <f t="shared" ref="I81" si="37">I70+I80</f>
        <v>200.5</v>
      </c>
      <c r="J81" s="33">
        <f t="shared" ref="J81" si="38">J70+J80</f>
        <v>1389.5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52</v>
      </c>
      <c r="F82" s="41" t="s">
        <v>53</v>
      </c>
      <c r="G82" s="41">
        <v>8.1</v>
      </c>
      <c r="H82" s="41">
        <v>10.8</v>
      </c>
      <c r="I82" s="41">
        <v>39.9</v>
      </c>
      <c r="J82" s="41">
        <v>290</v>
      </c>
      <c r="K82" s="42">
        <v>26</v>
      </c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 t="s">
        <v>54</v>
      </c>
      <c r="F84" s="44">
        <v>200</v>
      </c>
      <c r="G84" s="44">
        <v>0.3</v>
      </c>
      <c r="H84" s="44">
        <v>0</v>
      </c>
      <c r="I84" s="44">
        <v>30.2</v>
      </c>
      <c r="J84" s="44">
        <v>117</v>
      </c>
      <c r="K84" s="45">
        <v>183</v>
      </c>
    </row>
    <row r="85" spans="1:11" ht="15" x14ac:dyDescent="0.25">
      <c r="A85" s="24"/>
      <c r="B85" s="16"/>
      <c r="C85" s="11"/>
      <c r="D85" s="7" t="s">
        <v>23</v>
      </c>
      <c r="E85" s="43" t="s">
        <v>40</v>
      </c>
      <c r="F85" s="44">
        <v>50</v>
      </c>
      <c r="G85" s="44">
        <v>4</v>
      </c>
      <c r="H85" s="44">
        <v>1.6</v>
      </c>
      <c r="I85" s="44">
        <v>24.8</v>
      </c>
      <c r="J85" s="44">
        <v>129.30000000000001</v>
      </c>
      <c r="K85" s="45" t="s">
        <v>41</v>
      </c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 t="s">
        <v>56</v>
      </c>
      <c r="F87" s="44">
        <v>50</v>
      </c>
      <c r="G87" s="44">
        <v>8</v>
      </c>
      <c r="H87" s="44">
        <v>5.4</v>
      </c>
      <c r="I87" s="44">
        <v>11.3</v>
      </c>
      <c r="J87" s="44">
        <v>123.9</v>
      </c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300</v>
      </c>
      <c r="G89" s="20">
        <f t="shared" ref="G89" si="39">SUM(G82:G88)</f>
        <v>20.399999999999999</v>
      </c>
      <c r="H89" s="20">
        <f t="shared" ref="H89" si="40">SUM(H82:H88)</f>
        <v>17.8</v>
      </c>
      <c r="I89" s="20">
        <f t="shared" ref="I89" si="41">SUM(I82:I88)</f>
        <v>106.19999999999999</v>
      </c>
      <c r="J89" s="20">
        <f t="shared" ref="J89" si="42">SUM(J82:J88)</f>
        <v>660.19999999999993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80</v>
      </c>
      <c r="F91" s="44">
        <v>222.5</v>
      </c>
      <c r="G91" s="44">
        <v>4.5999999999999996</v>
      </c>
      <c r="H91" s="44">
        <v>7.2</v>
      </c>
      <c r="I91" s="44">
        <v>10.5</v>
      </c>
      <c r="J91" s="44">
        <v>123.3</v>
      </c>
      <c r="K91" s="45">
        <v>100</v>
      </c>
    </row>
    <row r="92" spans="1:11" ht="15" x14ac:dyDescent="0.25">
      <c r="A92" s="24"/>
      <c r="B92" s="16"/>
      <c r="C92" s="11"/>
      <c r="D92" s="7" t="s">
        <v>28</v>
      </c>
      <c r="E92" s="43" t="s">
        <v>81</v>
      </c>
      <c r="F92" s="44">
        <v>100</v>
      </c>
      <c r="G92" s="44">
        <v>14.5</v>
      </c>
      <c r="H92" s="44">
        <v>15.1</v>
      </c>
      <c r="I92" s="44">
        <v>15.6</v>
      </c>
      <c r="J92" s="44">
        <v>254.1</v>
      </c>
      <c r="K92" s="45" t="s">
        <v>62</v>
      </c>
    </row>
    <row r="93" spans="1:11" ht="15" x14ac:dyDescent="0.25">
      <c r="A93" s="24"/>
      <c r="B93" s="16"/>
      <c r="C93" s="11"/>
      <c r="D93" s="7" t="s">
        <v>29</v>
      </c>
      <c r="E93" s="43" t="s">
        <v>61</v>
      </c>
      <c r="F93" s="44">
        <v>180</v>
      </c>
      <c r="G93" s="44">
        <v>3.8</v>
      </c>
      <c r="H93" s="44">
        <v>9.9</v>
      </c>
      <c r="I93" s="44">
        <v>26.1</v>
      </c>
      <c r="J93" s="44">
        <v>226.8</v>
      </c>
      <c r="K93" s="45">
        <v>20</v>
      </c>
    </row>
    <row r="94" spans="1:11" ht="15" x14ac:dyDescent="0.25">
      <c r="A94" s="24"/>
      <c r="B94" s="16"/>
      <c r="C94" s="11"/>
      <c r="D94" s="7" t="s">
        <v>30</v>
      </c>
      <c r="E94" s="43" t="s">
        <v>82</v>
      </c>
      <c r="F94" s="44">
        <v>200</v>
      </c>
      <c r="G94" s="44">
        <v>0.7</v>
      </c>
      <c r="H94" s="44">
        <v>0</v>
      </c>
      <c r="I94" s="44">
        <v>28.8</v>
      </c>
      <c r="J94" s="44">
        <v>113</v>
      </c>
      <c r="K94" s="45">
        <v>160</v>
      </c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 t="s">
        <v>40</v>
      </c>
      <c r="F96" s="44">
        <v>55</v>
      </c>
      <c r="G96" s="44">
        <v>4.4000000000000004</v>
      </c>
      <c r="H96" s="44">
        <v>1.8</v>
      </c>
      <c r="I96" s="48">
        <v>27.3</v>
      </c>
      <c r="J96" s="44">
        <v>142.19999999999999</v>
      </c>
      <c r="K96" s="45" t="s">
        <v>41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757.5</v>
      </c>
      <c r="G99" s="20">
        <f t="shared" ref="G99" si="43">SUM(G90:G98)</f>
        <v>28</v>
      </c>
      <c r="H99" s="20">
        <f t="shared" ref="H99" si="44">SUM(H90:H98)</f>
        <v>34</v>
      </c>
      <c r="I99" s="20">
        <f t="shared" ref="I99" si="45">SUM(I90:I98)</f>
        <v>108.3</v>
      </c>
      <c r="J99" s="20">
        <f t="shared" ref="J99" si="46">SUM(J90:J98)</f>
        <v>859.40000000000009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4" t="s">
        <v>4</v>
      </c>
      <c r="D100" s="55"/>
      <c r="E100" s="32"/>
      <c r="F100" s="33">
        <f>F89+F99</f>
        <v>1057.5</v>
      </c>
      <c r="G100" s="33">
        <f t="shared" ref="G100" si="47">G89+G99</f>
        <v>48.4</v>
      </c>
      <c r="H100" s="33">
        <f t="shared" ref="H100" si="48">H89+H99</f>
        <v>51.8</v>
      </c>
      <c r="I100" s="33">
        <f t="shared" ref="I100" si="49">I89+I99</f>
        <v>214.5</v>
      </c>
      <c r="J100" s="33">
        <f t="shared" ref="J100" si="50">J89+J99</f>
        <v>1519.6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83</v>
      </c>
      <c r="F101" s="41">
        <v>220</v>
      </c>
      <c r="G101" s="41">
        <v>7.2</v>
      </c>
      <c r="H101" s="41">
        <v>11</v>
      </c>
      <c r="I101" s="41">
        <v>39.799999999999997</v>
      </c>
      <c r="J101" s="41">
        <v>287.10000000000002</v>
      </c>
      <c r="K101" s="42">
        <v>190</v>
      </c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67</v>
      </c>
      <c r="F103" s="44">
        <v>190</v>
      </c>
      <c r="G103" s="44">
        <v>0</v>
      </c>
      <c r="H103" s="44">
        <v>0</v>
      </c>
      <c r="I103" s="44">
        <v>26</v>
      </c>
      <c r="J103" s="44">
        <v>104.5</v>
      </c>
      <c r="K103" s="45">
        <v>188</v>
      </c>
    </row>
    <row r="104" spans="1:11" ht="15" x14ac:dyDescent="0.25">
      <c r="A104" s="24"/>
      <c r="B104" s="16"/>
      <c r="C104" s="11"/>
      <c r="D104" s="7" t="s">
        <v>23</v>
      </c>
      <c r="E104" s="43" t="s">
        <v>49</v>
      </c>
      <c r="F104" s="44">
        <v>67</v>
      </c>
      <c r="G104" s="44">
        <v>4.8</v>
      </c>
      <c r="H104" s="44">
        <v>1.5</v>
      </c>
      <c r="I104" s="44">
        <v>28.7</v>
      </c>
      <c r="J104" s="44">
        <v>147.4</v>
      </c>
      <c r="K104" s="45">
        <v>7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 t="s">
        <v>50</v>
      </c>
      <c r="F106" s="44">
        <v>50</v>
      </c>
      <c r="G106" s="44">
        <v>4</v>
      </c>
      <c r="H106" s="44">
        <v>8.4</v>
      </c>
      <c r="I106" s="44">
        <v>32.299999999999997</v>
      </c>
      <c r="J106" s="44">
        <v>220</v>
      </c>
      <c r="K106" s="45" t="s">
        <v>57</v>
      </c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527</v>
      </c>
      <c r="G108" s="20">
        <f t="shared" ref="G108:J108" si="51">SUM(G101:G107)</f>
        <v>16</v>
      </c>
      <c r="H108" s="20">
        <f t="shared" si="51"/>
        <v>20.9</v>
      </c>
      <c r="I108" s="20">
        <f t="shared" si="51"/>
        <v>126.8</v>
      </c>
      <c r="J108" s="20">
        <f t="shared" si="51"/>
        <v>759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72</v>
      </c>
      <c r="F110" s="44" t="s">
        <v>84</v>
      </c>
      <c r="G110" s="44">
        <v>8.8000000000000007</v>
      </c>
      <c r="H110" s="44">
        <v>6.5</v>
      </c>
      <c r="I110" s="44">
        <v>14.2</v>
      </c>
      <c r="J110" s="44">
        <v>151.30000000000001</v>
      </c>
      <c r="K110" s="45">
        <v>82</v>
      </c>
    </row>
    <row r="111" spans="1:11" ht="15" x14ac:dyDescent="0.25">
      <c r="A111" s="24"/>
      <c r="B111" s="16"/>
      <c r="C111" s="11"/>
      <c r="D111" s="7" t="s">
        <v>28</v>
      </c>
      <c r="E111" s="43" t="s">
        <v>85</v>
      </c>
      <c r="F111" s="44">
        <v>90</v>
      </c>
      <c r="G111" s="44">
        <v>12.9</v>
      </c>
      <c r="H111" s="44">
        <v>15.4</v>
      </c>
      <c r="I111" s="44">
        <v>8.6</v>
      </c>
      <c r="J111" s="44">
        <v>222.6</v>
      </c>
      <c r="K111" s="45" t="s">
        <v>86</v>
      </c>
    </row>
    <row r="112" spans="1:11" ht="15" x14ac:dyDescent="0.25">
      <c r="A112" s="24"/>
      <c r="B112" s="16"/>
      <c r="C112" s="11"/>
      <c r="D112" s="7" t="s">
        <v>29</v>
      </c>
      <c r="E112" s="43" t="s">
        <v>87</v>
      </c>
      <c r="F112" s="44">
        <v>150</v>
      </c>
      <c r="G112" s="44">
        <v>5.8</v>
      </c>
      <c r="H112" s="44">
        <v>4.9000000000000004</v>
      </c>
      <c r="I112" s="44">
        <v>35.5</v>
      </c>
      <c r="J112" s="44">
        <v>208.9</v>
      </c>
      <c r="K112" s="45">
        <v>41</v>
      </c>
    </row>
    <row r="113" spans="1:11" ht="15" x14ac:dyDescent="0.25">
      <c r="A113" s="24"/>
      <c r="B113" s="16"/>
      <c r="C113" s="11"/>
      <c r="D113" s="7" t="s">
        <v>30</v>
      </c>
      <c r="E113" s="43" t="s">
        <v>67</v>
      </c>
      <c r="F113" s="44">
        <v>200</v>
      </c>
      <c r="G113" s="44">
        <v>0</v>
      </c>
      <c r="H113" s="44">
        <v>0</v>
      </c>
      <c r="I113" s="44">
        <v>27.4</v>
      </c>
      <c r="J113" s="44">
        <v>110</v>
      </c>
      <c r="K113" s="45">
        <v>188</v>
      </c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 t="s">
        <v>71</v>
      </c>
      <c r="F115" s="44">
        <v>54</v>
      </c>
      <c r="G115" s="44">
        <v>5.7</v>
      </c>
      <c r="H115" s="44">
        <v>1.2</v>
      </c>
      <c r="I115" s="44">
        <v>37.299999999999997</v>
      </c>
      <c r="J115" s="44">
        <v>182</v>
      </c>
      <c r="K115" s="45">
        <v>202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494</v>
      </c>
      <c r="G118" s="20">
        <f t="shared" ref="G118:J118" si="52">SUM(G109:G117)</f>
        <v>33.200000000000003</v>
      </c>
      <c r="H118" s="20">
        <f t="shared" si="52"/>
        <v>27.999999999999996</v>
      </c>
      <c r="I118" s="20">
        <f t="shared" si="52"/>
        <v>122.99999999999999</v>
      </c>
      <c r="J118" s="20">
        <f t="shared" si="52"/>
        <v>874.8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4" t="s">
        <v>4</v>
      </c>
      <c r="D119" s="55"/>
      <c r="E119" s="32"/>
      <c r="F119" s="33">
        <f>F108+F118</f>
        <v>1021</v>
      </c>
      <c r="G119" s="33">
        <f t="shared" ref="G119" si="53">G108+G118</f>
        <v>49.2</v>
      </c>
      <c r="H119" s="33">
        <f t="shared" ref="H119" si="54">H108+H118</f>
        <v>48.899999999999991</v>
      </c>
      <c r="I119" s="33">
        <f t="shared" ref="I119" si="55">I108+I118</f>
        <v>249.79999999999998</v>
      </c>
      <c r="J119" s="33">
        <f t="shared" ref="J119" si="56">J108+J118</f>
        <v>1633.8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58</v>
      </c>
      <c r="F120" s="41">
        <v>200</v>
      </c>
      <c r="G120" s="41">
        <v>16</v>
      </c>
      <c r="H120" s="41">
        <v>13.7</v>
      </c>
      <c r="I120" s="41">
        <v>36.200000000000003</v>
      </c>
      <c r="J120" s="41">
        <v>342.8</v>
      </c>
      <c r="K120" s="42">
        <v>462</v>
      </c>
    </row>
    <row r="121" spans="1:11" ht="15" x14ac:dyDescent="0.25">
      <c r="A121" s="15"/>
      <c r="B121" s="16"/>
      <c r="C121" s="11"/>
      <c r="D121" s="6"/>
      <c r="E121" s="43" t="s">
        <v>59</v>
      </c>
      <c r="F121" s="44">
        <v>50</v>
      </c>
      <c r="G121" s="44">
        <v>0.4</v>
      </c>
      <c r="H121" s="44">
        <v>0.9</v>
      </c>
      <c r="I121" s="44">
        <v>2.9</v>
      </c>
      <c r="J121" s="44">
        <v>22</v>
      </c>
      <c r="K121" s="45">
        <v>231</v>
      </c>
    </row>
    <row r="122" spans="1:11" ht="15" x14ac:dyDescent="0.25">
      <c r="A122" s="15"/>
      <c r="B122" s="16"/>
      <c r="C122" s="11"/>
      <c r="D122" s="7" t="s">
        <v>22</v>
      </c>
      <c r="E122" s="43" t="s">
        <v>79</v>
      </c>
      <c r="F122" s="44">
        <v>200</v>
      </c>
      <c r="G122" s="44">
        <v>0.3</v>
      </c>
      <c r="H122" s="44">
        <v>0.1</v>
      </c>
      <c r="I122" s="44">
        <v>20.2</v>
      </c>
      <c r="J122" s="44">
        <v>79</v>
      </c>
      <c r="K122" s="45">
        <v>202</v>
      </c>
    </row>
    <row r="123" spans="1:11" ht="15" x14ac:dyDescent="0.25">
      <c r="A123" s="15"/>
      <c r="B123" s="16"/>
      <c r="C123" s="11"/>
      <c r="D123" s="7" t="s">
        <v>23</v>
      </c>
      <c r="E123" s="43" t="s">
        <v>49</v>
      </c>
      <c r="F123" s="44">
        <v>64</v>
      </c>
      <c r="G123" s="44">
        <v>4.5999999999999996</v>
      </c>
      <c r="H123" s="44">
        <v>1.4</v>
      </c>
      <c r="I123" s="44">
        <v>27.4</v>
      </c>
      <c r="J123" s="44">
        <v>140.80000000000001</v>
      </c>
      <c r="K123" s="45">
        <v>7</v>
      </c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514</v>
      </c>
      <c r="G127" s="20">
        <f t="shared" ref="G127:J127" si="57">SUM(G120:G126)</f>
        <v>21.299999999999997</v>
      </c>
      <c r="H127" s="20">
        <f t="shared" si="57"/>
        <v>16.099999999999998</v>
      </c>
      <c r="I127" s="20">
        <f t="shared" si="57"/>
        <v>86.699999999999989</v>
      </c>
      <c r="J127" s="20">
        <f t="shared" si="57"/>
        <v>584.6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88</v>
      </c>
      <c r="F129" s="44">
        <v>250</v>
      </c>
      <c r="G129" s="44">
        <v>6.3</v>
      </c>
      <c r="H129" s="44">
        <v>4.0999999999999996</v>
      </c>
      <c r="I129" s="44">
        <v>13.2</v>
      </c>
      <c r="J129" s="44">
        <v>116</v>
      </c>
      <c r="K129" s="45">
        <v>92</v>
      </c>
    </row>
    <row r="130" spans="1:11" ht="15" x14ac:dyDescent="0.25">
      <c r="A130" s="15"/>
      <c r="B130" s="16"/>
      <c r="C130" s="11"/>
      <c r="D130" s="7" t="s">
        <v>28</v>
      </c>
      <c r="E130" s="43" t="s">
        <v>89</v>
      </c>
      <c r="F130" s="44">
        <v>90</v>
      </c>
      <c r="G130" s="44">
        <v>13</v>
      </c>
      <c r="H130" s="44">
        <v>16.399999999999999</v>
      </c>
      <c r="I130" s="44">
        <v>11.1</v>
      </c>
      <c r="J130" s="44">
        <v>244</v>
      </c>
      <c r="K130" s="45">
        <v>466</v>
      </c>
    </row>
    <row r="131" spans="1:11" ht="15" x14ac:dyDescent="0.25">
      <c r="A131" s="15"/>
      <c r="B131" s="16"/>
      <c r="C131" s="11"/>
      <c r="D131" s="7" t="s">
        <v>29</v>
      </c>
      <c r="E131" s="43" t="s">
        <v>90</v>
      </c>
      <c r="F131" s="44">
        <v>150</v>
      </c>
      <c r="G131" s="44">
        <v>3</v>
      </c>
      <c r="H131" s="44">
        <v>11</v>
      </c>
      <c r="I131" s="44">
        <v>21.7</v>
      </c>
      <c r="J131" s="44">
        <v>200</v>
      </c>
      <c r="K131" s="45">
        <v>309</v>
      </c>
    </row>
    <row r="132" spans="1:11" ht="15" x14ac:dyDescent="0.25">
      <c r="A132" s="15"/>
      <c r="B132" s="16"/>
      <c r="C132" s="11"/>
      <c r="D132" s="7" t="s">
        <v>30</v>
      </c>
      <c r="E132" s="43" t="s">
        <v>82</v>
      </c>
      <c r="F132" s="44">
        <v>200</v>
      </c>
      <c r="G132" s="44">
        <v>0.7</v>
      </c>
      <c r="H132" s="44">
        <v>0</v>
      </c>
      <c r="I132" s="44">
        <v>28.8</v>
      </c>
      <c r="J132" s="44">
        <v>113</v>
      </c>
      <c r="K132" s="45">
        <v>160</v>
      </c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 t="s">
        <v>40</v>
      </c>
      <c r="F134" s="44">
        <v>55</v>
      </c>
      <c r="G134" s="44">
        <v>4.4000000000000004</v>
      </c>
      <c r="H134" s="44">
        <v>1.8</v>
      </c>
      <c r="I134" s="48">
        <v>27.3</v>
      </c>
      <c r="J134" s="44">
        <v>142.19999999999999</v>
      </c>
      <c r="K134" s="45" t="s">
        <v>41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745</v>
      </c>
      <c r="G137" s="20">
        <f t="shared" ref="G137:J137" si="58">SUM(G128:G136)</f>
        <v>27.4</v>
      </c>
      <c r="H137" s="20">
        <f t="shared" si="58"/>
        <v>33.299999999999997</v>
      </c>
      <c r="I137" s="20">
        <f t="shared" si="58"/>
        <v>102.1</v>
      </c>
      <c r="J137" s="20">
        <f t="shared" si="58"/>
        <v>815.2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4" t="s">
        <v>4</v>
      </c>
      <c r="D138" s="55"/>
      <c r="E138" s="32"/>
      <c r="F138" s="33">
        <f>F127+F137</f>
        <v>1259</v>
      </c>
      <c r="G138" s="33">
        <f t="shared" ref="G138" si="59">G127+G137</f>
        <v>48.699999999999996</v>
      </c>
      <c r="H138" s="33">
        <f t="shared" ref="H138" si="60">H127+H137</f>
        <v>49.399999999999991</v>
      </c>
      <c r="I138" s="33">
        <f t="shared" ref="I138" si="61">I127+I137</f>
        <v>188.79999999999998</v>
      </c>
      <c r="J138" s="33">
        <f t="shared" ref="J138" si="62">J127+J137</f>
        <v>1399.8000000000002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37</v>
      </c>
      <c r="F139" s="41">
        <v>200</v>
      </c>
      <c r="G139" s="41">
        <v>5.5</v>
      </c>
      <c r="H139" s="41">
        <v>5.7</v>
      </c>
      <c r="I139" s="41">
        <v>22.9</v>
      </c>
      <c r="J139" s="41">
        <v>166.7</v>
      </c>
      <c r="K139" s="42">
        <v>191</v>
      </c>
    </row>
    <row r="140" spans="1:11" ht="15" x14ac:dyDescent="0.25">
      <c r="A140" s="24"/>
      <c r="B140" s="16"/>
      <c r="C140" s="11"/>
      <c r="D140" s="6"/>
      <c r="E140" s="43" t="s">
        <v>85</v>
      </c>
      <c r="F140" s="44">
        <v>65</v>
      </c>
      <c r="G140" s="44">
        <v>9.3000000000000007</v>
      </c>
      <c r="H140" s="44">
        <v>11.1</v>
      </c>
      <c r="I140" s="44">
        <v>6.2</v>
      </c>
      <c r="J140" s="44">
        <v>160.69999999999999</v>
      </c>
      <c r="K140" s="45" t="s">
        <v>86</v>
      </c>
    </row>
    <row r="141" spans="1:11" ht="15" x14ac:dyDescent="0.25">
      <c r="A141" s="24"/>
      <c r="B141" s="16"/>
      <c r="C141" s="11"/>
      <c r="D141" s="7" t="s">
        <v>22</v>
      </c>
      <c r="E141" s="43" t="s">
        <v>48</v>
      </c>
      <c r="F141" s="44">
        <v>200</v>
      </c>
      <c r="G141" s="44">
        <v>3.6</v>
      </c>
      <c r="H141" s="44">
        <v>2.7</v>
      </c>
      <c r="I141" s="44">
        <v>22.9</v>
      </c>
      <c r="J141" s="44">
        <v>127</v>
      </c>
      <c r="K141" s="45">
        <v>16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71</v>
      </c>
      <c r="F142" s="44">
        <v>63</v>
      </c>
      <c r="G142" s="44">
        <v>6.6</v>
      </c>
      <c r="H142" s="44">
        <v>1.1000000000000001</v>
      </c>
      <c r="I142" s="44">
        <v>43.5</v>
      </c>
      <c r="J142" s="44">
        <v>212.4</v>
      </c>
      <c r="K142" s="45">
        <v>202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528</v>
      </c>
      <c r="G146" s="20">
        <f t="shared" ref="G146:J146" si="63">SUM(G139:G145)</f>
        <v>25</v>
      </c>
      <c r="H146" s="20">
        <f t="shared" si="63"/>
        <v>20.6</v>
      </c>
      <c r="I146" s="20">
        <f t="shared" si="63"/>
        <v>95.5</v>
      </c>
      <c r="J146" s="20">
        <f t="shared" si="63"/>
        <v>666.8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91</v>
      </c>
      <c r="F148" s="44">
        <v>222.5</v>
      </c>
      <c r="G148" s="44">
        <v>4.7</v>
      </c>
      <c r="H148" s="44">
        <v>7.2</v>
      </c>
      <c r="I148" s="44">
        <v>7.6</v>
      </c>
      <c r="J148" s="44">
        <v>111.2</v>
      </c>
      <c r="K148" s="45">
        <v>98</v>
      </c>
    </row>
    <row r="149" spans="1:11" ht="15" x14ac:dyDescent="0.25">
      <c r="A149" s="24"/>
      <c r="B149" s="16"/>
      <c r="C149" s="11"/>
      <c r="D149" s="7" t="s">
        <v>28</v>
      </c>
      <c r="E149" s="43" t="s">
        <v>92</v>
      </c>
      <c r="F149" s="44">
        <v>90</v>
      </c>
      <c r="G149" s="44">
        <v>18.2</v>
      </c>
      <c r="H149" s="44">
        <v>7.3</v>
      </c>
      <c r="I149" s="44">
        <v>12</v>
      </c>
      <c r="J149" s="44">
        <v>158.5</v>
      </c>
      <c r="K149" s="45">
        <v>479</v>
      </c>
    </row>
    <row r="150" spans="1:11" ht="15" x14ac:dyDescent="0.25">
      <c r="A150" s="24"/>
      <c r="B150" s="16"/>
      <c r="C150" s="11"/>
      <c r="D150" s="7" t="s">
        <v>29</v>
      </c>
      <c r="E150" s="43" t="s">
        <v>78</v>
      </c>
      <c r="F150" s="44">
        <v>150</v>
      </c>
      <c r="G150" s="44">
        <v>8.1999999999999993</v>
      </c>
      <c r="H150" s="44">
        <v>5.8</v>
      </c>
      <c r="I150" s="44">
        <v>35.799999999999997</v>
      </c>
      <c r="J150" s="44">
        <v>232</v>
      </c>
      <c r="K150" s="45">
        <v>21</v>
      </c>
    </row>
    <row r="151" spans="1:11" ht="15" x14ac:dyDescent="0.25">
      <c r="A151" s="24"/>
      <c r="B151" s="16"/>
      <c r="C151" s="11"/>
      <c r="D151" s="7" t="s">
        <v>30</v>
      </c>
      <c r="E151" s="43" t="s">
        <v>60</v>
      </c>
      <c r="F151" s="44">
        <v>200</v>
      </c>
      <c r="G151" s="44">
        <v>0.2</v>
      </c>
      <c r="H151" s="44">
        <v>0</v>
      </c>
      <c r="I151" s="44">
        <v>20</v>
      </c>
      <c r="J151" s="44">
        <v>77.7</v>
      </c>
      <c r="K151" s="45">
        <v>95</v>
      </c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 t="s">
        <v>71</v>
      </c>
      <c r="F153" s="44">
        <v>57</v>
      </c>
      <c r="G153" s="44">
        <v>6</v>
      </c>
      <c r="H153" s="44">
        <v>1.3</v>
      </c>
      <c r="I153" s="44">
        <v>39.299999999999997</v>
      </c>
      <c r="J153" s="44">
        <v>192.1</v>
      </c>
      <c r="K153" s="45">
        <v>202</v>
      </c>
    </row>
    <row r="154" spans="1:11" ht="15" x14ac:dyDescent="0.25">
      <c r="A154" s="24"/>
      <c r="B154" s="16"/>
      <c r="C154" s="11"/>
      <c r="D154" s="6"/>
      <c r="E154" s="43" t="s">
        <v>93</v>
      </c>
      <c r="F154" s="44">
        <v>5</v>
      </c>
      <c r="G154" s="44">
        <v>0</v>
      </c>
      <c r="H154" s="44">
        <v>3.7</v>
      </c>
      <c r="I154" s="44">
        <v>0.1</v>
      </c>
      <c r="J154" s="44">
        <v>33</v>
      </c>
      <c r="K154" s="45">
        <v>43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724.5</v>
      </c>
      <c r="G156" s="20">
        <f t="shared" ref="G156:J156" si="64">SUM(G147:G155)</f>
        <v>37.299999999999997</v>
      </c>
      <c r="H156" s="20">
        <f t="shared" si="64"/>
        <v>25.3</v>
      </c>
      <c r="I156" s="20">
        <f t="shared" si="64"/>
        <v>114.8</v>
      </c>
      <c r="J156" s="20">
        <f t="shared" si="64"/>
        <v>804.5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4" t="s">
        <v>4</v>
      </c>
      <c r="D157" s="55"/>
      <c r="E157" s="32"/>
      <c r="F157" s="33">
        <f>F146+F156</f>
        <v>1252.5</v>
      </c>
      <c r="G157" s="33">
        <f t="shared" ref="G157" si="65">G146+G156</f>
        <v>62.3</v>
      </c>
      <c r="H157" s="33">
        <f t="shared" ref="H157" si="66">H146+H156</f>
        <v>45.900000000000006</v>
      </c>
      <c r="I157" s="33">
        <f t="shared" ref="I157" si="67">I146+I156</f>
        <v>210.3</v>
      </c>
      <c r="J157" s="33">
        <f t="shared" ref="J157" si="68">J146+J156</f>
        <v>1471.3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43</v>
      </c>
      <c r="F158" s="41">
        <v>200</v>
      </c>
      <c r="G158" s="41">
        <v>9.1999999999999993</v>
      </c>
      <c r="H158" s="41">
        <v>7.7</v>
      </c>
      <c r="I158" s="41">
        <v>36.5</v>
      </c>
      <c r="J158" s="41">
        <v>256</v>
      </c>
      <c r="K158" s="42">
        <v>42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44</v>
      </c>
      <c r="F160" s="44">
        <v>200</v>
      </c>
      <c r="G160" s="44">
        <v>2.2999999999999998</v>
      </c>
      <c r="H160" s="44">
        <v>1.6</v>
      </c>
      <c r="I160" s="44">
        <v>16.2</v>
      </c>
      <c r="J160" s="44">
        <v>86</v>
      </c>
      <c r="K160" s="45">
        <v>182</v>
      </c>
    </row>
    <row r="161" spans="1:11" ht="15" x14ac:dyDescent="0.25">
      <c r="A161" s="24"/>
      <c r="B161" s="16"/>
      <c r="C161" s="11"/>
      <c r="D161" s="7" t="s">
        <v>23</v>
      </c>
      <c r="E161" s="43" t="s">
        <v>40</v>
      </c>
      <c r="F161" s="44">
        <v>55</v>
      </c>
      <c r="G161" s="44">
        <v>4.4000000000000004</v>
      </c>
      <c r="H161" s="44">
        <v>1.8</v>
      </c>
      <c r="I161" s="48">
        <v>27.3</v>
      </c>
      <c r="J161" s="44">
        <v>142.19999999999999</v>
      </c>
      <c r="K161" s="45" t="s">
        <v>41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 t="s">
        <v>94</v>
      </c>
      <c r="F163" s="44">
        <v>50</v>
      </c>
      <c r="G163" s="44">
        <v>8</v>
      </c>
      <c r="H163" s="44">
        <v>5.4</v>
      </c>
      <c r="I163" s="44">
        <v>11.3</v>
      </c>
      <c r="J163" s="44">
        <v>123.9</v>
      </c>
      <c r="K163" s="45" t="s">
        <v>64</v>
      </c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505</v>
      </c>
      <c r="G165" s="20">
        <f t="shared" ref="G165:J165" si="69">SUM(G158:G164)</f>
        <v>23.9</v>
      </c>
      <c r="H165" s="20">
        <f t="shared" si="69"/>
        <v>16.5</v>
      </c>
      <c r="I165" s="20">
        <f t="shared" si="69"/>
        <v>91.3</v>
      </c>
      <c r="J165" s="20">
        <f t="shared" si="69"/>
        <v>608.1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.75" thickBot="1" x14ac:dyDescent="0.3">
      <c r="A167" s="24"/>
      <c r="B167" s="16"/>
      <c r="C167" s="11"/>
      <c r="D167" s="7" t="s">
        <v>27</v>
      </c>
      <c r="E167" s="43" t="s">
        <v>80</v>
      </c>
      <c r="F167" s="44">
        <v>222.5</v>
      </c>
      <c r="G167" s="44">
        <v>4.5999999999999996</v>
      </c>
      <c r="H167" s="44">
        <v>7.2</v>
      </c>
      <c r="I167" s="44">
        <v>10.5</v>
      </c>
      <c r="J167" s="44">
        <v>123.3</v>
      </c>
      <c r="K167" s="45">
        <v>100</v>
      </c>
    </row>
    <row r="168" spans="1:11" ht="15" x14ac:dyDescent="0.25">
      <c r="A168" s="24"/>
      <c r="B168" s="16"/>
      <c r="C168" s="11"/>
      <c r="D168" s="7" t="s">
        <v>28</v>
      </c>
      <c r="E168" s="40" t="s">
        <v>58</v>
      </c>
      <c r="F168" s="41">
        <v>250</v>
      </c>
      <c r="G168" s="41">
        <v>20</v>
      </c>
      <c r="H168" s="41">
        <v>17.100000000000001</v>
      </c>
      <c r="I168" s="41" t="s">
        <v>95</v>
      </c>
      <c r="J168" s="41">
        <v>428.6</v>
      </c>
      <c r="K168" s="42">
        <v>462</v>
      </c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79</v>
      </c>
      <c r="F170" s="44">
        <v>200</v>
      </c>
      <c r="G170" s="44">
        <v>0.3</v>
      </c>
      <c r="H170" s="44">
        <v>0.1</v>
      </c>
      <c r="I170" s="44">
        <v>20.2</v>
      </c>
      <c r="J170" s="44">
        <v>79</v>
      </c>
      <c r="K170" s="45">
        <v>312</v>
      </c>
    </row>
    <row r="171" spans="1:11" ht="15" x14ac:dyDescent="0.25">
      <c r="A171" s="24"/>
      <c r="B171" s="16"/>
      <c r="C171" s="11"/>
      <c r="D171" s="7" t="s">
        <v>31</v>
      </c>
      <c r="E171" s="43" t="s">
        <v>55</v>
      </c>
      <c r="F171" s="44">
        <v>59</v>
      </c>
      <c r="G171" s="44">
        <v>4.2</v>
      </c>
      <c r="H171" s="44">
        <v>1.3</v>
      </c>
      <c r="I171" s="44">
        <v>25.3</v>
      </c>
      <c r="J171" s="44">
        <v>129.80000000000001</v>
      </c>
      <c r="K171" s="45">
        <v>7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731.5</v>
      </c>
      <c r="G175" s="20">
        <f t="shared" ref="G175:J175" si="70">SUM(G166:G174)</f>
        <v>29.1</v>
      </c>
      <c r="H175" s="20">
        <f t="shared" si="70"/>
        <v>25.700000000000003</v>
      </c>
      <c r="I175" s="20">
        <f t="shared" si="70"/>
        <v>56</v>
      </c>
      <c r="J175" s="20">
        <f t="shared" si="70"/>
        <v>760.7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4" t="s">
        <v>4</v>
      </c>
      <c r="D176" s="55"/>
      <c r="E176" s="32"/>
      <c r="F176" s="33">
        <f>F165+F175</f>
        <v>1236.5</v>
      </c>
      <c r="G176" s="33">
        <f t="shared" ref="G176" si="71">G165+G175</f>
        <v>53</v>
      </c>
      <c r="H176" s="33">
        <f t="shared" ref="H176" si="72">H165+H175</f>
        <v>42.2</v>
      </c>
      <c r="I176" s="33">
        <f t="shared" ref="I176" si="73">I165+I175</f>
        <v>147.30000000000001</v>
      </c>
      <c r="J176" s="33">
        <f t="shared" ref="J176" si="74">J165+J175</f>
        <v>1368.8000000000002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96</v>
      </c>
      <c r="F177" s="41">
        <v>210</v>
      </c>
      <c r="G177" s="41">
        <v>8.6999999999999993</v>
      </c>
      <c r="H177" s="41">
        <v>8</v>
      </c>
      <c r="I177" s="41">
        <v>45.4</v>
      </c>
      <c r="J177" s="41">
        <v>287.7</v>
      </c>
      <c r="K177" s="42" t="s">
        <v>63</v>
      </c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39</v>
      </c>
      <c r="F179" s="44">
        <v>200</v>
      </c>
      <c r="G179" s="44">
        <v>1.5</v>
      </c>
      <c r="H179" s="44">
        <v>1.6</v>
      </c>
      <c r="I179" s="44">
        <v>15.8</v>
      </c>
      <c r="J179" s="44">
        <v>81</v>
      </c>
      <c r="K179" s="45">
        <v>94</v>
      </c>
    </row>
    <row r="180" spans="1:11" ht="15" x14ac:dyDescent="0.25">
      <c r="A180" s="24"/>
      <c r="B180" s="16"/>
      <c r="C180" s="11"/>
      <c r="D180" s="7" t="s">
        <v>23</v>
      </c>
      <c r="E180" s="43" t="s">
        <v>76</v>
      </c>
      <c r="F180" s="44">
        <v>60</v>
      </c>
      <c r="G180" s="44">
        <v>7.6</v>
      </c>
      <c r="H180" s="44">
        <v>5</v>
      </c>
      <c r="I180" s="44">
        <v>23.6</v>
      </c>
      <c r="J180" s="44">
        <v>170.2</v>
      </c>
      <c r="K180" s="45">
        <v>3</v>
      </c>
    </row>
    <row r="181" spans="1:11" ht="15" x14ac:dyDescent="0.25">
      <c r="A181" s="24"/>
      <c r="B181" s="16"/>
      <c r="C181" s="11"/>
      <c r="D181" s="7" t="s">
        <v>24</v>
      </c>
      <c r="E181" s="43" t="s">
        <v>42</v>
      </c>
      <c r="F181" s="44">
        <v>138</v>
      </c>
      <c r="G181" s="44">
        <v>0.5</v>
      </c>
      <c r="H181" s="44">
        <v>0</v>
      </c>
      <c r="I181" s="44">
        <v>12.3</v>
      </c>
      <c r="J181" s="44">
        <v>51</v>
      </c>
      <c r="K181" s="45">
        <v>4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608</v>
      </c>
      <c r="G184" s="20">
        <f t="shared" ref="G184:J184" si="75">SUM(G177:G183)</f>
        <v>18.299999999999997</v>
      </c>
      <c r="H184" s="20">
        <f t="shared" si="75"/>
        <v>14.6</v>
      </c>
      <c r="I184" s="20">
        <f t="shared" si="75"/>
        <v>97.100000000000009</v>
      </c>
      <c r="J184" s="20">
        <f t="shared" si="75"/>
        <v>589.9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77</v>
      </c>
      <c r="F186" s="44">
        <v>222.5</v>
      </c>
      <c r="G186" s="44">
        <v>5</v>
      </c>
      <c r="H186" s="48">
        <v>45358</v>
      </c>
      <c r="I186" s="44">
        <v>13.9</v>
      </c>
      <c r="J186" s="44">
        <v>142.4</v>
      </c>
      <c r="K186" s="45">
        <v>56</v>
      </c>
    </row>
    <row r="187" spans="1:11" ht="15" x14ac:dyDescent="0.25">
      <c r="A187" s="24"/>
      <c r="B187" s="16"/>
      <c r="C187" s="11"/>
      <c r="D187" s="7" t="s">
        <v>28</v>
      </c>
      <c r="E187" s="43" t="s">
        <v>97</v>
      </c>
      <c r="F187" s="44">
        <v>90</v>
      </c>
      <c r="G187" s="44">
        <v>16.3</v>
      </c>
      <c r="H187" s="44">
        <v>12.5</v>
      </c>
      <c r="I187" s="44">
        <v>2.8</v>
      </c>
      <c r="J187" s="44">
        <v>188.6</v>
      </c>
      <c r="K187" s="45">
        <v>58</v>
      </c>
    </row>
    <row r="188" spans="1:11" ht="15" x14ac:dyDescent="0.25">
      <c r="A188" s="24"/>
      <c r="B188" s="16"/>
      <c r="C188" s="11"/>
      <c r="D188" s="7" t="s">
        <v>29</v>
      </c>
      <c r="E188" s="43" t="s">
        <v>61</v>
      </c>
      <c r="F188" s="44">
        <v>200</v>
      </c>
      <c r="G188" s="44">
        <v>4.2</v>
      </c>
      <c r="H188" s="44">
        <v>11</v>
      </c>
      <c r="I188" s="44">
        <v>29</v>
      </c>
      <c r="J188" s="44">
        <v>252</v>
      </c>
      <c r="K188" s="45">
        <v>20</v>
      </c>
    </row>
    <row r="189" spans="1:11" ht="15" x14ac:dyDescent="0.25">
      <c r="A189" s="24"/>
      <c r="B189" s="16"/>
      <c r="C189" s="11"/>
      <c r="D189" s="7" t="s">
        <v>30</v>
      </c>
      <c r="E189" s="43" t="s">
        <v>60</v>
      </c>
      <c r="F189" s="44">
        <v>200</v>
      </c>
      <c r="G189" s="44">
        <v>0.2</v>
      </c>
      <c r="H189" s="44">
        <v>0</v>
      </c>
      <c r="I189" s="44">
        <v>20</v>
      </c>
      <c r="J189" s="44">
        <v>77.7</v>
      </c>
      <c r="K189" s="45">
        <v>95</v>
      </c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 t="s">
        <v>71</v>
      </c>
      <c r="F191" s="44">
        <v>66</v>
      </c>
      <c r="G191" s="44">
        <v>6.9</v>
      </c>
      <c r="H191" s="44">
        <v>1.5</v>
      </c>
      <c r="I191" s="44">
        <v>45.5</v>
      </c>
      <c r="J191" s="44">
        <v>222.5</v>
      </c>
      <c r="K191" s="45">
        <v>202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778.5</v>
      </c>
      <c r="G194" s="20">
        <f t="shared" ref="G194:J194" si="76">SUM(G185:G193)</f>
        <v>32.6</v>
      </c>
      <c r="H194" s="20">
        <f t="shared" si="76"/>
        <v>45383</v>
      </c>
      <c r="I194" s="20">
        <f t="shared" si="76"/>
        <v>111.2</v>
      </c>
      <c r="J194" s="20">
        <f t="shared" si="76"/>
        <v>883.2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4" t="s">
        <v>4</v>
      </c>
      <c r="D195" s="55"/>
      <c r="E195" s="32"/>
      <c r="F195" s="33">
        <f>F184+F194</f>
        <v>1386.5</v>
      </c>
      <c r="G195" s="33">
        <f t="shared" ref="G195" si="77">G184+G194</f>
        <v>50.9</v>
      </c>
      <c r="H195" s="33">
        <f t="shared" ref="H195" si="78">H184+H194</f>
        <v>45397.599999999999</v>
      </c>
      <c r="I195" s="33">
        <f t="shared" ref="I195" si="79">I184+I194</f>
        <v>208.3</v>
      </c>
      <c r="J195" s="33">
        <f t="shared" ref="J195" si="80">J184+J194</f>
        <v>1473.1</v>
      </c>
      <c r="K195" s="33"/>
    </row>
    <row r="196" spans="1:11" ht="13.5" thickBot="1" x14ac:dyDescent="0.25">
      <c r="A196" s="28"/>
      <c r="B196" s="29"/>
      <c r="C196" s="56" t="s">
        <v>5</v>
      </c>
      <c r="D196" s="56"/>
      <c r="E196" s="56"/>
      <c r="F196" s="35">
        <f>(F24+F43+F62+F81+F100+F119+F138+F157+F176+F195)/(IF(F24=0,0,1)+IF(F43=0,0,1)+IF(F62=0,0,1)+IF(F81=0,0,1)+IF(F100=0,0,1)+IF(F119=0,0,1)+IF(F138=0,0,1)+IF(F157=0,0,1)+IF(F176=0,0,1)+IF(F195=0,0,1))</f>
        <v>1225.5999999999999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53.7</v>
      </c>
      <c r="H196" s="35">
        <f t="shared" si="81"/>
        <v>13666.98</v>
      </c>
      <c r="I196" s="35">
        <f t="shared" si="81"/>
        <v>208.62999999999997</v>
      </c>
      <c r="J196" s="35">
        <f t="shared" si="81"/>
        <v>1480.1699999999998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2022-05-16T14:23:56Z</dcterms:created>
  <dcterms:modified xsi:type="dcterms:W3CDTF">2024-01-10T09:05:28Z</dcterms:modified>
</cp:coreProperties>
</file>